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ownloads\"/>
    </mc:Choice>
  </mc:AlternateContent>
  <bookViews>
    <workbookView xWindow="0" yWindow="0" windowWidth="28800" windowHeight="12330" tabRatio="885"/>
  </bookViews>
  <sheets>
    <sheet name="CFG" sheetId="5" r:id="rId1"/>
  </sheets>
  <definedNames>
    <definedName name="_xlnm._FilterDatabase" localSheetId="0" hidden="1">CFG!$A$3:$G$39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<sst xmlns="http://schemas.openxmlformats.org/spreadsheetml/2006/main" count="49" uniqueCount="49">
  <si>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</si>
  <si>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</si>
  <si>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</si>
  <si>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</si>
  <si>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</si>
  <si>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</si>
  <si>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</si>
  <si>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</si>
  <si>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</si>
  <si>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</si>
  <si>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</si>
  <si>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</si>
  <si>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</si>
  <si>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</si>
  <si>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</si>
  <si>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</si>
  <si>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</si>
  <si>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</si>
  <si>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</si>
  <si>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</si>
  <si>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</si>
  <si>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</si>
  <si>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</si>
  <si>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</si>
  <si>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</si>
  <si>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</si>
  <si>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</si>
  <si>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</si>
  <si>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</si>
  <si>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</si>
  <si>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</si>
  <si>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</si>
  <si>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</si>
  <si>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</si>
  <si>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</si>
  <si>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</si>
  <si>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</si>
  <si>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</si>
  <si>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</si>
  <si>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</si>
  <si>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</si>
  <si>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</si>
  <si>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Municipio de Salamanca, Guanajuato.
Estado Analítico del Ejercicio del Presupuesto de Egresos
Clasificación Funcional (Finalidad y Función)
Del 1 de Enero al 30 de Junio de 2025
(Cifras en Pesos)</t>
  </si>
  <si>
    <t xml:space="preserve">              ___________________________________________________</t>
  </si>
  <si>
    <t>_________________________________________________</t>
  </si>
  <si>
    <t xml:space="preserve">                     C.P. Pedro Rojas Buenrrostro</t>
  </si>
  <si>
    <t>Lic. Julio César Ernesto Prieto Gallardo</t>
  </si>
  <si>
    <t xml:space="preserve">                          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</si>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</sst>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4" fontId="6" fillId="0" borderId="1" xfId="0" applyNumberFormat="1" applyFont="1" applyBorder="1" applyProtection="1">
      <protection locked="0"/>
    </xf>
    <xf numFmtId="0" fontId="6" fillId="0" borderId="5" xfId="9" applyFont="1" applyBorder="1" applyAlignment="1">
      <alignment vertical="center"/>
    </xf>
    <xf numFmtId="0" fontId="6" fillId="0" borderId="5" xfId="9" applyFont="1" applyBorder="1" applyAlignment="1">
      <alignment horizontal="center" vertical="center" wrapText="1"/>
    </xf>
    <xf numFmtId="4" fontId="6" fillId="0" borderId="7" xfId="0" applyNumberFormat="1" applyFont="1" applyBorder="1" applyProtection="1">
      <protection locked="0"/>
    </xf>
    <xf numFmtId="0" fontId="6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wrapText="1" indent="1"/>
    </xf>
    <xf numFmtId="0" fontId="2" fillId="0" borderId="6" xfId="0" applyFont="1" applyBorder="1" applyAlignment="1">
      <alignment horizontal="left" wrapText="1" indent="1"/>
    </xf>
    <xf numFmtId="0" fontId="6" fillId="2" borderId="0" xfId="9" applyFont="1" applyFill="1" applyAlignment="1" applyProtection="1">
      <alignment horizontal="centerContinuous" vertical="center" wrapText="1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abSelected="1" workbookViewId="0">
      <selection activeCell="Q11" sqref="Q11"/>
    </sheetView>
  </sheetViews>
  <sheetFormatPr baseColWidth="10" defaultColWidth="12" defaultRowHeight="11.25" x14ac:dyDescent="0.2"/>
  <cols>
    <col min="1" max="1" width="69" style="1" customWidth="1"/>
    <col min="2" max="2" width="19" style="1" customWidth="1"/>
    <col min="3" max="3" width="18.33203125" style="1" customWidth="1"/>
    <col min="4" max="4" width="19" style="1" customWidth="1"/>
    <col min="5" max="7" width="18.33203125" style="1" customWidth="1"/>
    <col min="8" max="16384" width="12" style="1"/>
  </cols>
  <sheetData>
    <row r="1" spans="1:7" ht="79.5" customHeight="1" thickBot="1" x14ac:dyDescent="0.25">
      <c r="A1" s="18" t="s">
        <v>42</v>
      </c>
      <c r="B1" s="19"/>
      <c r="C1" s="19"/>
      <c r="D1" s="19"/>
      <c r="E1" s="19"/>
      <c r="F1" s="19"/>
      <c r="G1" s="20"/>
    </row>
    <row r="2" spans="1:7" ht="17.25" customHeight="1" thickBot="1" x14ac:dyDescent="0.25">
      <c r="A2" s="2"/>
      <c r="B2" s="15" t="s">
        <v>37</v>
      </c>
      <c r="C2" s="15"/>
      <c r="D2" s="15"/>
      <c r="E2" s="15"/>
      <c r="F2" s="15"/>
      <c r="G2" s="16" t="s">
        <v>36</v>
      </c>
    </row>
    <row r="3" spans="1:7" ht="35.25" customHeight="1" thickBot="1" x14ac:dyDescent="0.25">
      <c r="A3" s="3" t="s">
        <v>31</v>
      </c>
      <c r="B3" s="4" t="s">
        <v>32</v>
      </c>
      <c r="C3" s="4" t="s">
        <v>38</v>
      </c>
      <c r="D3" s="4" t="s">
        <v>33</v>
      </c>
      <c r="E3" s="4" t="s">
        <v>34</v>
      </c>
      <c r="F3" s="4" t="s">
        <v>35</v>
      </c>
      <c r="G3" s="17"/>
    </row>
    <row r="4" spans="1:7" ht="15" customHeight="1" x14ac:dyDescent="0.2">
      <c r="A4" s="9"/>
      <c r="B4" s="10"/>
      <c r="C4" s="10"/>
      <c r="D4" s="10"/>
      <c r="E4" s="10"/>
      <c r="F4" s="10"/>
      <c r="G4" s="10"/>
    </row>
    <row r="5" spans="1:7" ht="15" customHeight="1" x14ac:dyDescent="0.2">
      <c r="A5" s="12" t="s">
        <v>5</v>
      </c>
      <c r="B5" s="11">
        <f t="shared" ref="B5:G5" si="0">SUM(B6:B13)</f>
        <v>553222660.33000004</v>
      </c>
      <c r="C5" s="11">
        <f t="shared" si="0"/>
        <v>63358123.639999993</v>
      </c>
      <c r="D5" s="11">
        <f t="shared" si="0"/>
        <v>616580783.97000003</v>
      </c>
      <c r="E5" s="11">
        <f t="shared" si="0"/>
        <v>223642352.60000002</v>
      </c>
      <c r="F5" s="11">
        <f t="shared" si="0"/>
        <v>223642352.60000002</v>
      </c>
      <c r="G5" s="11">
        <f t="shared" si="0"/>
        <v>392938431.37</v>
      </c>
    </row>
    <row r="6" spans="1:7" ht="15" customHeight="1" x14ac:dyDescent="0.2">
      <c r="A6" s="13" t="s">
        <v>21</v>
      </c>
      <c r="B6" s="5">
        <v>16276527.720000001</v>
      </c>
      <c r="C6" s="5">
        <v>0</v>
      </c>
      <c r="D6" s="5">
        <f>B6+C6</f>
        <v>16276527.720000001</v>
      </c>
      <c r="E6" s="5">
        <v>6723551.3499999996</v>
      </c>
      <c r="F6" s="5">
        <v>6723551.3499999996</v>
      </c>
      <c r="G6" s="5">
        <f>D6-E6</f>
        <v>9552976.370000001</v>
      </c>
    </row>
    <row r="7" spans="1:7" ht="15" customHeight="1" x14ac:dyDescent="0.2">
      <c r="A7" s="13" t="s">
        <v>6</v>
      </c>
      <c r="B7" s="5">
        <v>1039648.37</v>
      </c>
      <c r="C7" s="5">
        <v>0</v>
      </c>
      <c r="D7" s="5">
        <f t="shared" ref="D7:D13" si="1">B7+C7</f>
        <v>1039648.37</v>
      </c>
      <c r="E7" s="5">
        <v>387883.47</v>
      </c>
      <c r="F7" s="5">
        <v>387883.47</v>
      </c>
      <c r="G7" s="5">
        <f t="shared" ref="G7:G13" si="2">D7-E7</f>
        <v>651764.9</v>
      </c>
    </row>
    <row r="8" spans="1:7" ht="15" customHeight="1" x14ac:dyDescent="0.2">
      <c r="A8" s="13" t="s">
        <v>40</v>
      </c>
      <c r="B8" s="5">
        <v>93868397.219999999</v>
      </c>
      <c r="C8" s="5">
        <v>437805.52</v>
      </c>
      <c r="D8" s="5">
        <f t="shared" si="1"/>
        <v>94306202.739999995</v>
      </c>
      <c r="E8" s="5">
        <v>32351520.68</v>
      </c>
      <c r="F8" s="5">
        <v>32351520.68</v>
      </c>
      <c r="G8" s="5">
        <f t="shared" si="2"/>
        <v>61954682.059999995</v>
      </c>
    </row>
    <row r="9" spans="1:7" ht="15" customHeight="1" x14ac:dyDescent="0.2">
      <c r="A9" s="13" t="s">
        <v>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ht="15" customHeight="1" x14ac:dyDescent="0.2">
      <c r="A10" s="13" t="s">
        <v>12</v>
      </c>
      <c r="B10" s="5">
        <v>110726651.98</v>
      </c>
      <c r="C10" s="5">
        <v>10318670.880000001</v>
      </c>
      <c r="D10" s="5">
        <f t="shared" si="1"/>
        <v>121045322.86</v>
      </c>
      <c r="E10" s="5">
        <v>55390827.960000001</v>
      </c>
      <c r="F10" s="5">
        <v>55390827.960000001</v>
      </c>
      <c r="G10" s="5">
        <f t="shared" si="2"/>
        <v>65654494.899999999</v>
      </c>
    </row>
    <row r="11" spans="1:7" ht="15" customHeight="1" x14ac:dyDescent="0.2">
      <c r="A11" s="13" t="s">
        <v>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ht="15" customHeight="1" x14ac:dyDescent="0.2">
      <c r="A12" s="13" t="s">
        <v>22</v>
      </c>
      <c r="B12" s="5">
        <v>209106143.86000001</v>
      </c>
      <c r="C12" s="5">
        <v>52639286.409999996</v>
      </c>
      <c r="D12" s="5">
        <f t="shared" si="1"/>
        <v>261745430.27000001</v>
      </c>
      <c r="E12" s="5">
        <v>77523534.810000002</v>
      </c>
      <c r="F12" s="5">
        <v>77523534.810000002</v>
      </c>
      <c r="G12" s="5">
        <f t="shared" si="2"/>
        <v>184221895.46000001</v>
      </c>
    </row>
    <row r="13" spans="1:7" ht="15" customHeight="1" x14ac:dyDescent="0.2">
      <c r="A13" s="13" t="s">
        <v>8</v>
      </c>
      <c r="B13" s="5">
        <v>122205291.18000001</v>
      </c>
      <c r="C13" s="5">
        <v>-37639.17</v>
      </c>
      <c r="D13" s="5">
        <f t="shared" si="1"/>
        <v>122167652.01000001</v>
      </c>
      <c r="E13" s="5">
        <v>51265034.329999998</v>
      </c>
      <c r="F13" s="5">
        <v>51265034.329999998</v>
      </c>
      <c r="G13" s="5">
        <f t="shared" si="2"/>
        <v>70902617.680000007</v>
      </c>
    </row>
    <row r="14" spans="1:7" ht="15" customHeight="1" x14ac:dyDescent="0.2">
      <c r="A14" s="13"/>
      <c r="B14" s="5"/>
      <c r="C14" s="5"/>
      <c r="D14" s="5"/>
      <c r="E14" s="5"/>
      <c r="F14" s="5"/>
      <c r="G14" s="5"/>
    </row>
    <row r="15" spans="1:7" ht="15" customHeight="1" x14ac:dyDescent="0.2">
      <c r="A15" s="12" t="s">
        <v>9</v>
      </c>
      <c r="B15" s="11">
        <f t="shared" ref="B15:G15" si="3">SUM(B16:B22)</f>
        <v>403574340.78000003</v>
      </c>
      <c r="C15" s="11">
        <f t="shared" si="3"/>
        <v>119352867.5</v>
      </c>
      <c r="D15" s="11">
        <f t="shared" si="3"/>
        <v>522927208.28000003</v>
      </c>
      <c r="E15" s="11">
        <f t="shared" si="3"/>
        <v>145489408.47999999</v>
      </c>
      <c r="F15" s="11">
        <f t="shared" si="3"/>
        <v>145489408.47999999</v>
      </c>
      <c r="G15" s="11">
        <f t="shared" si="3"/>
        <v>377437799.80000001</v>
      </c>
    </row>
    <row r="16" spans="1:7" ht="15" customHeight="1" x14ac:dyDescent="0.2">
      <c r="A16" s="13" t="s">
        <v>23</v>
      </c>
      <c r="B16" s="5">
        <v>0</v>
      </c>
      <c r="C16" s="5">
        <v>16467377.880000001</v>
      </c>
      <c r="D16" s="5">
        <f>B16+C16</f>
        <v>16467377.880000001</v>
      </c>
      <c r="E16" s="5">
        <v>16378681.689999999</v>
      </c>
      <c r="F16" s="5">
        <v>16378681.689999999</v>
      </c>
      <c r="G16" s="5">
        <f t="shared" ref="G16:G22" si="4">D16-E16</f>
        <v>88696.190000001341</v>
      </c>
    </row>
    <row r="17" spans="1:7" ht="15" customHeight="1" x14ac:dyDescent="0.2">
      <c r="A17" s="13" t="s">
        <v>15</v>
      </c>
      <c r="B17" s="5">
        <v>330510392.63</v>
      </c>
      <c r="C17" s="5">
        <v>91041289.620000005</v>
      </c>
      <c r="D17" s="5">
        <f t="shared" ref="D17:D22" si="5">B17+C17</f>
        <v>421551682.25</v>
      </c>
      <c r="E17" s="5">
        <v>109880913.11</v>
      </c>
      <c r="F17" s="5">
        <v>109880913.11</v>
      </c>
      <c r="G17" s="5">
        <f t="shared" si="4"/>
        <v>311670769.13999999</v>
      </c>
    </row>
    <row r="18" spans="1:7" ht="15" customHeight="1" x14ac:dyDescent="0.2">
      <c r="A18" s="13" t="s">
        <v>10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ht="15" customHeight="1" x14ac:dyDescent="0.2">
      <c r="A19" s="13" t="s">
        <v>24</v>
      </c>
      <c r="B19" s="5">
        <v>12512516.220000001</v>
      </c>
      <c r="C19" s="5">
        <v>1000000</v>
      </c>
      <c r="D19" s="5">
        <f t="shared" si="5"/>
        <v>13512516.220000001</v>
      </c>
      <c r="E19" s="5">
        <v>5866031.2800000003</v>
      </c>
      <c r="F19" s="5">
        <v>5866031.2800000003</v>
      </c>
      <c r="G19" s="5">
        <f t="shared" si="4"/>
        <v>7646484.9400000004</v>
      </c>
    </row>
    <row r="20" spans="1:7" ht="15" customHeight="1" x14ac:dyDescent="0.2">
      <c r="A20" s="13" t="s">
        <v>25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ht="15" customHeight="1" x14ac:dyDescent="0.2">
      <c r="A21" s="13" t="s">
        <v>26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ht="15" customHeight="1" x14ac:dyDescent="0.2">
      <c r="A22" s="13" t="s">
        <v>1</v>
      </c>
      <c r="B22" s="5">
        <v>60551431.93</v>
      </c>
      <c r="C22" s="5">
        <v>10844200</v>
      </c>
      <c r="D22" s="5">
        <f t="shared" si="5"/>
        <v>71395631.930000007</v>
      </c>
      <c r="E22" s="5">
        <v>13363782.4</v>
      </c>
      <c r="F22" s="5">
        <v>13363782.4</v>
      </c>
      <c r="G22" s="5">
        <f t="shared" si="4"/>
        <v>58031849.530000009</v>
      </c>
    </row>
    <row r="23" spans="1:7" ht="15" customHeight="1" x14ac:dyDescent="0.2">
      <c r="A23" s="13"/>
      <c r="B23" s="5"/>
      <c r="C23" s="5"/>
      <c r="D23" s="5"/>
      <c r="E23" s="5"/>
      <c r="F23" s="5"/>
      <c r="G23" s="5"/>
    </row>
    <row r="24" spans="1:7" ht="15" customHeight="1" x14ac:dyDescent="0.2">
      <c r="A24" s="12" t="s">
        <v>27</v>
      </c>
      <c r="B24" s="11">
        <f t="shared" ref="B24:G24" si="6">SUM(B25:B33)</f>
        <v>58884886.560000002</v>
      </c>
      <c r="C24" s="11">
        <f t="shared" si="6"/>
        <v>4856984</v>
      </c>
      <c r="D24" s="11">
        <f t="shared" si="6"/>
        <v>63741870.560000002</v>
      </c>
      <c r="E24" s="11">
        <f t="shared" si="6"/>
        <v>19350591.190000001</v>
      </c>
      <c r="F24" s="11">
        <f t="shared" si="6"/>
        <v>19350591.190000001</v>
      </c>
      <c r="G24" s="11">
        <f t="shared" si="6"/>
        <v>44391279.370000005</v>
      </c>
    </row>
    <row r="25" spans="1:7" ht="15" customHeight="1" x14ac:dyDescent="0.2">
      <c r="A25" s="13" t="s">
        <v>16</v>
      </c>
      <c r="B25" s="5">
        <v>44496912.93</v>
      </c>
      <c r="C25" s="5">
        <v>1000000</v>
      </c>
      <c r="D25" s="5">
        <f>B25+C25</f>
        <v>45496912.93</v>
      </c>
      <c r="E25" s="5">
        <v>13964781.5</v>
      </c>
      <c r="F25" s="5">
        <v>13964781.5</v>
      </c>
      <c r="G25" s="5">
        <f t="shared" ref="G25:G33" si="7">D25-E25</f>
        <v>31532131.43</v>
      </c>
    </row>
    <row r="26" spans="1:7" ht="15" customHeight="1" x14ac:dyDescent="0.2">
      <c r="A26" s="13" t="s">
        <v>13</v>
      </c>
      <c r="B26" s="5">
        <v>0</v>
      </c>
      <c r="C26" s="5">
        <v>0</v>
      </c>
      <c r="D26" s="5">
        <f t="shared" ref="D26:D33" si="8">B26+C26</f>
        <v>0</v>
      </c>
      <c r="E26" s="5">
        <v>0</v>
      </c>
      <c r="F26" s="5">
        <v>0</v>
      </c>
      <c r="G26" s="5">
        <f t="shared" si="7"/>
        <v>0</v>
      </c>
    </row>
    <row r="27" spans="1:7" ht="15" customHeight="1" x14ac:dyDescent="0.2">
      <c r="A27" s="13" t="s">
        <v>17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ht="15" customHeight="1" x14ac:dyDescent="0.2">
      <c r="A28" s="13" t="s">
        <v>28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ht="15" customHeight="1" x14ac:dyDescent="0.2">
      <c r="A29" s="13" t="s">
        <v>11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ht="15" customHeight="1" x14ac:dyDescent="0.2">
      <c r="A30" s="13" t="s">
        <v>2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ht="15" customHeight="1" x14ac:dyDescent="0.2">
      <c r="A31" s="13" t="s">
        <v>3</v>
      </c>
      <c r="B31" s="5">
        <v>0</v>
      </c>
      <c r="C31" s="5">
        <v>1034604</v>
      </c>
      <c r="D31" s="5">
        <f t="shared" si="8"/>
        <v>1034604</v>
      </c>
      <c r="E31" s="5">
        <v>600068</v>
      </c>
      <c r="F31" s="5">
        <v>600068</v>
      </c>
      <c r="G31" s="5">
        <f t="shared" si="7"/>
        <v>434536</v>
      </c>
    </row>
    <row r="32" spans="1:7" ht="15" customHeight="1" x14ac:dyDescent="0.2">
      <c r="A32" s="13" t="s">
        <v>29</v>
      </c>
      <c r="B32" s="5">
        <v>14387973.630000001</v>
      </c>
      <c r="C32" s="5">
        <v>2822380</v>
      </c>
      <c r="D32" s="5">
        <f t="shared" si="8"/>
        <v>17210353.630000003</v>
      </c>
      <c r="E32" s="5">
        <v>4785741.6900000004</v>
      </c>
      <c r="F32" s="5">
        <v>4785741.6900000004</v>
      </c>
      <c r="G32" s="5">
        <f t="shared" si="7"/>
        <v>12424611.940000001</v>
      </c>
    </row>
    <row r="33" spans="1:7" ht="15" customHeight="1" x14ac:dyDescent="0.2">
      <c r="A33" s="13" t="s">
        <v>18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ht="15" customHeight="1" x14ac:dyDescent="0.2">
      <c r="A34" s="13"/>
      <c r="B34" s="5"/>
      <c r="C34" s="5"/>
      <c r="D34" s="5"/>
      <c r="E34" s="5"/>
      <c r="F34" s="5"/>
      <c r="G34" s="5"/>
    </row>
    <row r="35" spans="1:7" ht="15" customHeight="1" x14ac:dyDescent="0.2">
      <c r="A35" s="12" t="s">
        <v>19</v>
      </c>
      <c r="B35" s="11">
        <f t="shared" ref="B35:G35" si="9">SUM(B36:B39)</f>
        <v>94486943.739999995</v>
      </c>
      <c r="C35" s="11">
        <f t="shared" si="9"/>
        <v>4075604.93</v>
      </c>
      <c r="D35" s="11">
        <f t="shared" si="9"/>
        <v>98562548.670000002</v>
      </c>
      <c r="E35" s="11">
        <f t="shared" si="9"/>
        <v>47878868.490000002</v>
      </c>
      <c r="F35" s="11">
        <f t="shared" si="9"/>
        <v>47878868.490000002</v>
      </c>
      <c r="G35" s="11">
        <f t="shared" si="9"/>
        <v>50683680.18</v>
      </c>
    </row>
    <row r="36" spans="1:7" ht="15" customHeight="1" x14ac:dyDescent="0.2">
      <c r="A36" s="13" t="s">
        <v>30</v>
      </c>
      <c r="B36" s="5">
        <v>0</v>
      </c>
      <c r="C36" s="5">
        <v>0</v>
      </c>
      <c r="D36" s="5">
        <f>B36+C36</f>
        <v>0</v>
      </c>
      <c r="E36" s="5">
        <v>0</v>
      </c>
      <c r="F36" s="5">
        <v>0</v>
      </c>
      <c r="G36" s="5">
        <f t="shared" ref="G36:G39" si="10">D36-E36</f>
        <v>0</v>
      </c>
    </row>
    <row r="37" spans="1:7" ht="15" customHeight="1" x14ac:dyDescent="0.2">
      <c r="A37" s="13" t="s">
        <v>14</v>
      </c>
      <c r="B37" s="5">
        <v>94486943.739999995</v>
      </c>
      <c r="C37" s="5">
        <v>4075604.93</v>
      </c>
      <c r="D37" s="5">
        <f t="shared" ref="D37:D39" si="11">B37+C37</f>
        <v>98562548.670000002</v>
      </c>
      <c r="E37" s="5">
        <v>47878868.490000002</v>
      </c>
      <c r="F37" s="5">
        <v>47878868.490000002</v>
      </c>
      <c r="G37" s="5">
        <f t="shared" si="10"/>
        <v>50683680.18</v>
      </c>
    </row>
    <row r="38" spans="1:7" ht="15" customHeight="1" x14ac:dyDescent="0.2">
      <c r="A38" s="13" t="s">
        <v>20</v>
      </c>
      <c r="B38" s="5">
        <v>0</v>
      </c>
      <c r="C38" s="5">
        <v>0</v>
      </c>
      <c r="D38" s="5">
        <f t="shared" si="11"/>
        <v>0</v>
      </c>
      <c r="E38" s="5">
        <v>0</v>
      </c>
      <c r="F38" s="5">
        <v>0</v>
      </c>
      <c r="G38" s="5">
        <f t="shared" si="10"/>
        <v>0</v>
      </c>
    </row>
    <row r="39" spans="1:7" ht="15" customHeight="1" x14ac:dyDescent="0.2">
      <c r="A39" s="13" t="s">
        <v>4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ht="15" customHeight="1" thickBot="1" x14ac:dyDescent="0.25">
      <c r="A40" s="14"/>
      <c r="B40" s="6"/>
      <c r="C40" s="6"/>
      <c r="D40" s="6"/>
      <c r="E40" s="6"/>
      <c r="F40" s="6"/>
      <c r="G40" s="6"/>
    </row>
    <row r="41" spans="1:7" ht="15" customHeight="1" thickBot="1" x14ac:dyDescent="0.25">
      <c r="A41" s="7" t="s">
        <v>41</v>
      </c>
      <c r="B41" s="8">
        <f t="shared" ref="B41:G41" si="12">SUM(B35+B24+B15+B5)</f>
        <v>1110168831.4100001</v>
      </c>
      <c r="C41" s="8">
        <f t="shared" si="12"/>
        <v>191643580.06999999</v>
      </c>
      <c r="D41" s="8">
        <f t="shared" si="12"/>
        <v>1301812411.48</v>
      </c>
      <c r="E41" s="8">
        <f t="shared" si="12"/>
        <v>436361220.75999999</v>
      </c>
      <c r="F41" s="8">
        <f t="shared" si="12"/>
        <v>436361220.75999999</v>
      </c>
      <c r="G41" s="8">
        <f t="shared" si="12"/>
        <v>865451190.72000003</v>
      </c>
    </row>
    <row r="43" spans="1:7" x14ac:dyDescent="0.2">
      <c r="A43" s="1" t="s">
        <v>39</v>
      </c>
    </row>
    <row r="49" spans="1:5" x14ac:dyDescent="0.2">
      <c r="A49" s="21" t="s">
        <v>43</v>
      </c>
      <c r="B49" s="21"/>
      <c r="C49" s="22" t="s">
        <v>44</v>
      </c>
      <c r="D49" s="22"/>
      <c r="E49" s="22"/>
    </row>
    <row r="50" spans="1:5" ht="15" x14ac:dyDescent="0.25">
      <c r="A50" s="23" t="s">
        <v>45</v>
      </c>
      <c r="B50" s="23"/>
      <c r="C50" s="24" t="s">
        <v>46</v>
      </c>
      <c r="D50" s="24"/>
      <c r="E50" s="24"/>
    </row>
    <row r="51" spans="1:5" ht="15" x14ac:dyDescent="0.25">
      <c r="A51" s="23" t="s">
        <v>47</v>
      </c>
      <c r="B51" s="23"/>
      <c r="C51" s="24" t="s">
        <v>48</v>
      </c>
      <c r="D51" s="24"/>
      <c r="E51" s="24"/>
    </row>
  </sheetData>
  <sheetProtection formatCells="0" formatColumns="0" formatRows="0" autoFilter="0"/>
  <mergeCells count="8">
    <mergeCell ref="A51:B51"/>
    <mergeCell ref="C51:E51"/>
    <mergeCell ref="G2:G3"/>
    <mergeCell ref="A1:G1"/>
    <mergeCell ref="A49:B49"/>
    <mergeCell ref="C49:E49"/>
    <mergeCell ref="A50:B50"/>
    <mergeCell ref="C50:E50"/>
  </mergeCells>
  <printOptions horizontalCentered="1"/>
  <pageMargins left="0.11811023622047245" right="0.11811023622047245" top="0.55118110236220474" bottom="0.35433070866141736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2025-07-16T21:17:48Z</cp:lastPrinted>
  <dcterms:created xsi:type="dcterms:W3CDTF">2014-02-10T03:37:14Z</dcterms:created>
  <dcterms:modified xsi:type="dcterms:W3CDTF">2025-07-25T14:59:07Z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